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2995" windowHeight="9285" activeTab="0"/>
  </bookViews>
  <sheets>
    <sheet name="Savings Estimat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<sst xmlns="http://schemas.openxmlformats.org/spreadsheetml/2006/main" count="19" uniqueCount="19">
  <si>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SELF</t>
  </si>
  <si>
    <t>SPOUSE</t>
  </si>
  <si>
    <t>How Many Years Until Retirement</t>
  </si>
  <si>
    <t>Current Annual Salary or Income</t>
  </si>
  <si>
    <t>Current Retirement Savings (Total)</t>
  </si>
  <si>
    <t>End Year</t>
  </si>
  <si>
    <t>Savings Balance</t>
  </si>
  <si>
    <t>Annual Contribution % to Savings</t>
  </si>
  <si>
    <t>Self Income</t>
  </si>
  <si>
    <t>Self Contribution</t>
  </si>
  <si>
    <t>Spouse Income</t>
  </si>
  <si>
    <t>Spouse Contribution</t>
  </si>
  <si>
    <t>Anticipated Avg. Annual Raise</t>
  </si>
  <si>
    <t xml:space="preserve">                 WHAT WILL MY AVAILABLE SAVINGS BE AT RETIREMENT</t>
  </si>
  <si>
    <t>Contribution Timing Adjustement</t>
  </si>
  <si>
    <t>Employer Match %</t>
  </si>
  <si>
    <t>BASED ON YOUR INPUTS THIS IS OUR BEST ESTIMATE OF YOUR SAVINGS BALANCE AT RETIREMENT FOR THE FIRST PERSON ABOVE TO RETIRE</t>
  </si>
  <si>
    <t>TOTAL FOR BOTH</t>
  </si>
  <si>
    <t>Anticipated Avg. Annual Return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</si>
</sst>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4" borderId="0" xfId="0" applyFont="1" applyFill="1" applyAlignment="1">
      <alignment vertical="center"/>
    </xf>
    <xf numFmtId="0" fontId="33" fillId="35" borderId="10" xfId="0" applyFont="1" applyFill="1" applyBorder="1" applyAlignment="1">
      <alignment/>
    </xf>
    <xf numFmtId="0" fontId="33" fillId="35" borderId="11" xfId="0" applyFont="1" applyFill="1" applyBorder="1" applyAlignment="1">
      <alignment/>
    </xf>
    <xf numFmtId="0" fontId="33" fillId="35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6" borderId="13" xfId="57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5" fillId="34" borderId="14" xfId="0" applyFont="1" applyFill="1" applyBorder="1" applyAlignment="1">
      <alignment vertical="center"/>
    </xf>
    <xf numFmtId="0" fontId="35" fillId="34" borderId="15" xfId="0" applyFont="1" applyFill="1" applyBorder="1" applyAlignment="1">
      <alignment vertical="center"/>
    </xf>
    <xf numFmtId="0" fontId="35" fillId="34" borderId="0" xfId="0" applyFont="1" applyFill="1" applyBorder="1" applyAlignment="1">
      <alignment vertical="center"/>
    </xf>
    <xf numFmtId="0" fontId="35" fillId="34" borderId="16" xfId="0" applyFont="1" applyFill="1" applyBorder="1" applyAlignment="1">
      <alignment vertical="center"/>
    </xf>
    <xf numFmtId="0" fontId="35" fillId="34" borderId="17" xfId="0" applyFont="1" applyFill="1" applyBorder="1" applyAlignment="1">
      <alignment vertical="center"/>
    </xf>
    <xf numFmtId="0" fontId="35" fillId="34" borderId="18" xfId="0" applyFont="1" applyFill="1" applyBorder="1" applyAlignment="1">
      <alignment vertical="center"/>
    </xf>
    <xf numFmtId="165" fontId="0" fillId="0" borderId="0" xfId="57" applyNumberFormat="1" applyFont="1" applyAlignment="1">
      <alignment/>
    </xf>
    <xf numFmtId="0" fontId="0" fillId="36" borderId="19" xfId="0" applyFill="1" applyBorder="1" applyAlignment="1">
      <alignment/>
    </xf>
    <xf numFmtId="0" fontId="33" fillId="35" borderId="20" xfId="0" applyFont="1" applyFill="1" applyBorder="1" applyAlignment="1">
      <alignment/>
    </xf>
    <xf numFmtId="1" fontId="0" fillId="0" borderId="0" xfId="0" applyNumberFormat="1" applyAlignment="1">
      <alignment/>
    </xf>
    <xf numFmtId="0" fontId="33" fillId="35" borderId="21" xfId="0" applyFont="1" applyFill="1" applyBorder="1" applyAlignment="1">
      <alignment horizontal="center"/>
    </xf>
    <xf numFmtId="164" fontId="0" fillId="36" borderId="22" xfId="0" applyNumberFormat="1" applyFill="1" applyBorder="1" applyAlignment="1">
      <alignment/>
    </xf>
    <xf numFmtId="0" fontId="33" fillId="35" borderId="23" xfId="0" applyFont="1" applyFill="1" applyBorder="1" applyAlignment="1">
      <alignment horizontal="center"/>
    </xf>
    <xf numFmtId="164" fontId="0" fillId="36" borderId="24" xfId="0" applyNumberFormat="1" applyFill="1" applyBorder="1" applyAlignment="1">
      <alignment/>
    </xf>
    <xf numFmtId="165" fontId="0" fillId="36" borderId="25" xfId="57" applyNumberFormat="1" applyFont="1" applyFill="1" applyBorder="1" applyAlignment="1">
      <alignment/>
    </xf>
    <xf numFmtId="1" fontId="0" fillId="36" borderId="26" xfId="0" applyNumberFormat="1" applyFill="1" applyBorder="1" applyAlignment="1">
      <alignment/>
    </xf>
    <xf numFmtId="0" fontId="0" fillId="37" borderId="27" xfId="0" applyFill="1" applyBorder="1" applyAlignment="1">
      <alignment/>
    </xf>
    <xf numFmtId="0" fontId="33" fillId="35" borderId="28" xfId="0" applyFont="1" applyFill="1" applyBorder="1" applyAlignment="1">
      <alignment horizontal="center"/>
    </xf>
    <xf numFmtId="164" fontId="0" fillId="36" borderId="29" xfId="0" applyNumberFormat="1" applyFill="1" applyBorder="1" applyAlignment="1">
      <alignment/>
    </xf>
    <xf numFmtId="165" fontId="0" fillId="36" borderId="30" xfId="57" applyNumberFormat="1" applyFont="1" applyFill="1" applyBorder="1" applyAlignment="1">
      <alignment/>
    </xf>
    <xf numFmtId="164" fontId="0" fillId="33" borderId="0" xfId="0" applyNumberFormat="1" applyFill="1" applyBorder="1" applyAlignment="1">
      <alignment horizontal="right" vertical="center"/>
    </xf>
    <xf numFmtId="0" fontId="35" fillId="34" borderId="31" xfId="0" applyFont="1" applyFill="1" applyBorder="1" applyAlignment="1">
      <alignment horizontal="left" vertical="center"/>
    </xf>
    <xf numFmtId="0" fontId="35" fillId="34" borderId="14" xfId="0" applyFont="1" applyFill="1" applyBorder="1" applyAlignment="1">
      <alignment horizontal="left" vertical="center"/>
    </xf>
    <xf numFmtId="0" fontId="35" fillId="34" borderId="32" xfId="0" applyFont="1" applyFill="1" applyBorder="1" applyAlignment="1">
      <alignment horizontal="left" vertical="center"/>
    </xf>
    <xf numFmtId="0" fontId="35" fillId="34" borderId="0" xfId="0" applyFont="1" applyFill="1" applyBorder="1" applyAlignment="1">
      <alignment horizontal="left" vertical="center"/>
    </xf>
    <xf numFmtId="0" fontId="35" fillId="34" borderId="33" xfId="0" applyFont="1" applyFill="1" applyBorder="1" applyAlignment="1">
      <alignment horizontal="left" vertical="center"/>
    </xf>
    <xf numFmtId="0" fontId="35" fillId="34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3" fillId="35" borderId="31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32" xfId="0" applyFont="1" applyFill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0" fontId="33" fillId="35" borderId="33" xfId="0" applyFont="1" applyFill="1" applyBorder="1" applyAlignment="1">
      <alignment horizontal="center" vertical="center" wrapText="1"/>
    </xf>
    <xf numFmtId="0" fontId="33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4</xdr:row>
      <xdr:rowOff>95250</xdr:rowOff>
    </xdr:from>
    <xdr:to>
      <xdr:col>10</xdr:col>
      <xdr:colOff>352425</xdr:colOff>
      <xdr:row>21</xdr:row>
      <xdr:rowOff>161925</xdr:rowOff>
    </xdr:to>
    <xdr:pic>
      <xdr:nvPicPr>
        <xdr:cNvPr id="1" name="Picture 5" descr="C:\Users\Don\AppData\Local\Microsoft\Windows\INetCache\IE\B7U6APZS\MC900436091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857250"/>
          <a:ext cx="32289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26</xdr:row>
      <xdr:rowOff>9525</xdr:rowOff>
    </xdr:from>
    <xdr:to>
      <xdr:col>4</xdr:col>
      <xdr:colOff>257175</xdr:colOff>
      <xdr:row>27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038725"/>
          <a:ext cx="2181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29</xdr:row>
      <xdr:rowOff>0</xdr:rowOff>
    </xdr:from>
    <xdr:to>
      <xdr:col>4</xdr:col>
      <xdr:colOff>238125</xdr:colOff>
      <xdr:row>30</xdr:row>
      <xdr:rowOff>171450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5600700"/>
          <a:ext cx="2181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21</xdr:row>
      <xdr:rowOff>142875</xdr:rowOff>
    </xdr:from>
    <xdr:to>
      <xdr:col>4</xdr:col>
      <xdr:colOff>0</xdr:colOff>
      <xdr:row>23</xdr:row>
      <xdr:rowOff>57150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4210050"/>
          <a:ext cx="180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3</xdr:row>
      <xdr:rowOff>123825</xdr:rowOff>
    </xdr:from>
    <xdr:to>
      <xdr:col>10</xdr:col>
      <xdr:colOff>552450</xdr:colOff>
      <xdr:row>22</xdr:row>
      <xdr:rowOff>114300</xdr:rowOff>
    </xdr:to>
    <xdr:sp>
      <xdr:nvSpPr>
        <xdr:cNvPr id="5" name="Rectangle 3"/>
        <xdr:cNvSpPr>
          <a:spLocks/>
        </xdr:cNvSpPr>
      </xdr:nvSpPr>
      <xdr:spPr>
        <a:xfrm>
          <a:off x="5800725" y="695325"/>
          <a:ext cx="3667125" cy="3676650"/>
        </a:xfrm>
        <a:prstGeom prst="rect">
          <a:avLst/>
        </a:prstGeom>
        <a:solidFill>
          <a:srgbClr val="BFBFB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30"/>
  <sheetViews>
    <sheetView tabSelected="1" zoomScalePageLayoutView="0" workbookViewId="0" topLeftCell="A1">
      <selection activeCell="A1" sqref="A1:T3"/>
    </sheetView>
  </sheetViews>
  <sheetFormatPr defaultColWidth="9.140625" defaultRowHeight="15"/>
  <cols>
    <col min="1" max="1" width="32.7109375" style="0" customWidth="1"/>
    <col min="2" max="3" width="16.7109375" style="0" customWidth="1"/>
    <col min="4" max="4" width="12.7109375" style="0" customWidth="1"/>
    <col min="28" max="28" width="11.140625" style="0" bestFit="1" customWidth="1"/>
    <col min="33" max="37" width="19.28125" style="0" customWidth="1"/>
    <col min="40" max="41" width="12.8515625" style="0" customWidth="1"/>
  </cols>
  <sheetData>
    <row r="1" spans="1:25" ht="15" customHeigh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9"/>
      <c r="V1" s="10"/>
      <c r="W1" s="2"/>
      <c r="X1" s="2"/>
      <c r="Y1" s="1"/>
    </row>
    <row r="2" spans="1:25" ht="1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1"/>
      <c r="V2" s="12"/>
      <c r="W2" s="2"/>
      <c r="X2" s="2"/>
      <c r="Y2" s="1"/>
    </row>
    <row r="3" spans="1:28" ht="15" customHeight="1" thickBo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13"/>
      <c r="V3" s="14"/>
      <c r="W3" s="2"/>
      <c r="X3" s="2"/>
      <c r="Y3" s="1"/>
      <c r="AB3" s="18">
        <f>MIN(B11:C11)</f>
        <v>0</v>
      </c>
    </row>
    <row r="4" spans="1:4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B4" s="8">
        <f>VLOOKUP(AB3,AF6:AG41,2,FALSE)</f>
        <v>0</v>
      </c>
      <c r="AN4" s="36" t="s">
        <v>14</v>
      </c>
      <c r="AO4" s="36"/>
      <c r="AP4" s="36"/>
    </row>
    <row r="5" spans="1:4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B5" t="str">
        <f>TEXT(AB4,"$#,####")</f>
        <v>$</v>
      </c>
      <c r="AF5" t="s">
        <v>5</v>
      </c>
      <c r="AG5" t="s">
        <v>6</v>
      </c>
      <c r="AH5" t="s">
        <v>8</v>
      </c>
      <c r="AI5" t="s">
        <v>9</v>
      </c>
      <c r="AJ5" t="s">
        <v>10</v>
      </c>
      <c r="AK5" t="s">
        <v>11</v>
      </c>
      <c r="AN5">
        <v>11</v>
      </c>
      <c r="AO5">
        <f aca="true" t="shared" si="0" ref="AO5:AO16">(AN5/12)*B$16</f>
        <v>0</v>
      </c>
    </row>
    <row r="6" spans="1:41" ht="15.75" thickBot="1">
      <c r="A6" s="25"/>
      <c r="B6" s="21" t="s">
        <v>0</v>
      </c>
      <c r="C6" s="19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F6">
        <v>0</v>
      </c>
      <c r="AG6" s="8">
        <f>B15</f>
        <v>0</v>
      </c>
      <c r="AH6" s="8">
        <f>B7</f>
        <v>0</v>
      </c>
      <c r="AI6" s="8">
        <f>AH6*(B$9+B$10)</f>
        <v>0</v>
      </c>
      <c r="AJ6" s="8">
        <f>C7</f>
        <v>0</v>
      </c>
      <c r="AK6" s="8">
        <f>AJ6*(C$9+C$10)</f>
        <v>0</v>
      </c>
      <c r="AN6">
        <v>10</v>
      </c>
      <c r="AO6">
        <f t="shared" si="0"/>
        <v>0</v>
      </c>
    </row>
    <row r="7" spans="1:41" ht="15">
      <c r="A7" s="3" t="s">
        <v>3</v>
      </c>
      <c r="B7" s="22">
        <v>0</v>
      </c>
      <c r="C7" s="20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AF7">
        <v>1</v>
      </c>
      <c r="AG7" s="8">
        <f aca="true" t="shared" si="1" ref="AG7:AG41">(AG6*(1+B$16))+((AI7+AK7)*(1+AO$7))</f>
        <v>0</v>
      </c>
      <c r="AH7" s="8">
        <f>AH6*(1+B$8)</f>
        <v>0</v>
      </c>
      <c r="AI7" s="8">
        <f aca="true" t="shared" si="2" ref="AI7:AI41">AH7*(B$9+B$10)</f>
        <v>0</v>
      </c>
      <c r="AJ7" s="8">
        <f>AJ6*(1+C$8)</f>
        <v>0</v>
      </c>
      <c r="AK7" s="8">
        <f aca="true" t="shared" si="3" ref="AK7:AK41">AJ7*(C$9+C$10)</f>
        <v>0</v>
      </c>
      <c r="AN7">
        <v>9</v>
      </c>
      <c r="AO7">
        <f t="shared" si="0"/>
        <v>0</v>
      </c>
    </row>
    <row r="8" spans="1:41" ht="15">
      <c r="A8" s="4" t="s">
        <v>12</v>
      </c>
      <c r="B8" s="23">
        <v>0</v>
      </c>
      <c r="C8" s="7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AF8">
        <f>AF7+1</f>
        <v>2</v>
      </c>
      <c r="AG8" s="8">
        <f t="shared" si="1"/>
        <v>0</v>
      </c>
      <c r="AH8" s="8">
        <f aca="true" t="shared" si="4" ref="AH8:AH41">AH7*(1+B$8)</f>
        <v>0</v>
      </c>
      <c r="AI8" s="8">
        <f t="shared" si="2"/>
        <v>0</v>
      </c>
      <c r="AJ8" s="8">
        <f aca="true" t="shared" si="5" ref="AJ8:AJ41">AJ7*(1+C$8)</f>
        <v>0</v>
      </c>
      <c r="AK8" s="8">
        <f t="shared" si="3"/>
        <v>0</v>
      </c>
      <c r="AN8">
        <v>8</v>
      </c>
      <c r="AO8">
        <f t="shared" si="0"/>
        <v>0</v>
      </c>
    </row>
    <row r="9" spans="1:41" ht="15">
      <c r="A9" s="4" t="s">
        <v>7</v>
      </c>
      <c r="B9" s="23">
        <v>0</v>
      </c>
      <c r="C9" s="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AF9">
        <f aca="true" t="shared" si="6" ref="AF9:AF41">AF8+1</f>
        <v>3</v>
      </c>
      <c r="AG9" s="8">
        <f t="shared" si="1"/>
        <v>0</v>
      </c>
      <c r="AH9" s="8">
        <f t="shared" si="4"/>
        <v>0</v>
      </c>
      <c r="AI9" s="8">
        <f t="shared" si="2"/>
        <v>0</v>
      </c>
      <c r="AJ9" s="8">
        <f t="shared" si="5"/>
        <v>0</v>
      </c>
      <c r="AK9" s="8">
        <f t="shared" si="3"/>
        <v>0</v>
      </c>
      <c r="AN9">
        <v>7</v>
      </c>
      <c r="AO9">
        <f t="shared" si="0"/>
        <v>0</v>
      </c>
    </row>
    <row r="10" spans="1:41" ht="15">
      <c r="A10" s="4" t="s">
        <v>15</v>
      </c>
      <c r="B10" s="23">
        <v>0</v>
      </c>
      <c r="C10" s="7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F10">
        <f t="shared" si="6"/>
        <v>4</v>
      </c>
      <c r="AG10" s="8">
        <f t="shared" si="1"/>
        <v>0</v>
      </c>
      <c r="AH10" s="8">
        <f t="shared" si="4"/>
        <v>0</v>
      </c>
      <c r="AI10" s="8">
        <f t="shared" si="2"/>
        <v>0</v>
      </c>
      <c r="AJ10" s="8">
        <f t="shared" si="5"/>
        <v>0</v>
      </c>
      <c r="AK10" s="8">
        <f t="shared" si="3"/>
        <v>0</v>
      </c>
      <c r="AN10">
        <v>6</v>
      </c>
      <c r="AO10">
        <f t="shared" si="0"/>
        <v>0</v>
      </c>
    </row>
    <row r="11" spans="1:41" ht="15.75" thickBot="1">
      <c r="A11" s="5" t="s">
        <v>2</v>
      </c>
      <c r="B11" s="24">
        <v>0</v>
      </c>
      <c r="C11" s="16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F11">
        <f t="shared" si="6"/>
        <v>5</v>
      </c>
      <c r="AG11" s="8">
        <f t="shared" si="1"/>
        <v>0</v>
      </c>
      <c r="AH11" s="8">
        <f t="shared" si="4"/>
        <v>0</v>
      </c>
      <c r="AI11" s="8">
        <f t="shared" si="2"/>
        <v>0</v>
      </c>
      <c r="AJ11" s="8">
        <f t="shared" si="5"/>
        <v>0</v>
      </c>
      <c r="AK11" s="8">
        <f t="shared" si="3"/>
        <v>0</v>
      </c>
      <c r="AN11">
        <v>5</v>
      </c>
      <c r="AO11">
        <f t="shared" si="0"/>
        <v>0</v>
      </c>
    </row>
    <row r="12" spans="1:41" ht="1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F12">
        <f t="shared" si="6"/>
        <v>6</v>
      </c>
      <c r="AG12" s="8">
        <f t="shared" si="1"/>
        <v>0</v>
      </c>
      <c r="AH12" s="8">
        <f t="shared" si="4"/>
        <v>0</v>
      </c>
      <c r="AI12" s="8">
        <f t="shared" si="2"/>
        <v>0</v>
      </c>
      <c r="AJ12" s="8">
        <f t="shared" si="5"/>
        <v>0</v>
      </c>
      <c r="AK12" s="8">
        <f t="shared" si="3"/>
        <v>0</v>
      </c>
      <c r="AN12">
        <v>4</v>
      </c>
      <c r="AO12">
        <f t="shared" si="0"/>
        <v>0</v>
      </c>
    </row>
    <row r="13" spans="1:41" ht="15.75" thickBot="1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F13">
        <f t="shared" si="6"/>
        <v>7</v>
      </c>
      <c r="AG13" s="8">
        <f t="shared" si="1"/>
        <v>0</v>
      </c>
      <c r="AH13" s="8">
        <f t="shared" si="4"/>
        <v>0</v>
      </c>
      <c r="AI13" s="8">
        <f t="shared" si="2"/>
        <v>0</v>
      </c>
      <c r="AJ13" s="8">
        <f t="shared" si="5"/>
        <v>0</v>
      </c>
      <c r="AK13" s="8">
        <f t="shared" si="3"/>
        <v>0</v>
      </c>
      <c r="AN13">
        <v>3</v>
      </c>
      <c r="AO13">
        <f t="shared" si="0"/>
        <v>0</v>
      </c>
    </row>
    <row r="14" spans="1:41" ht="15.75" thickBot="1">
      <c r="A14" s="25"/>
      <c r="B14" s="26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F14">
        <f t="shared" si="6"/>
        <v>8</v>
      </c>
      <c r="AG14" s="8">
        <f t="shared" si="1"/>
        <v>0</v>
      </c>
      <c r="AH14" s="8">
        <f t="shared" si="4"/>
        <v>0</v>
      </c>
      <c r="AI14" s="8">
        <f t="shared" si="2"/>
        <v>0</v>
      </c>
      <c r="AJ14" s="8">
        <f t="shared" si="5"/>
        <v>0</v>
      </c>
      <c r="AK14" s="8">
        <f t="shared" si="3"/>
        <v>0</v>
      </c>
      <c r="AN14">
        <v>2</v>
      </c>
      <c r="AO14">
        <f t="shared" si="0"/>
        <v>0</v>
      </c>
    </row>
    <row r="15" spans="1:41" ht="15">
      <c r="A15" s="17" t="s">
        <v>4</v>
      </c>
      <c r="B15" s="27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F15">
        <f t="shared" si="6"/>
        <v>9</v>
      </c>
      <c r="AG15" s="8">
        <f t="shared" si="1"/>
        <v>0</v>
      </c>
      <c r="AH15" s="8">
        <f t="shared" si="4"/>
        <v>0</v>
      </c>
      <c r="AI15" s="8">
        <f t="shared" si="2"/>
        <v>0</v>
      </c>
      <c r="AJ15" s="8">
        <f t="shared" si="5"/>
        <v>0</v>
      </c>
      <c r="AK15" s="8">
        <f t="shared" si="3"/>
        <v>0</v>
      </c>
      <c r="AN15">
        <v>1</v>
      </c>
      <c r="AO15">
        <f t="shared" si="0"/>
        <v>0</v>
      </c>
    </row>
    <row r="16" spans="1:41" ht="15.75" thickBot="1">
      <c r="A16" s="5" t="s">
        <v>18</v>
      </c>
      <c r="B16" s="28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F16">
        <f t="shared" si="6"/>
        <v>10</v>
      </c>
      <c r="AG16" s="8">
        <f t="shared" si="1"/>
        <v>0</v>
      </c>
      <c r="AH16" s="8">
        <f t="shared" si="4"/>
        <v>0</v>
      </c>
      <c r="AI16" s="8">
        <f t="shared" si="2"/>
        <v>0</v>
      </c>
      <c r="AJ16" s="8">
        <f t="shared" si="5"/>
        <v>0</v>
      </c>
      <c r="AK16" s="8">
        <f t="shared" si="3"/>
        <v>0</v>
      </c>
      <c r="AN16">
        <v>0</v>
      </c>
      <c r="AO16">
        <f t="shared" si="0"/>
        <v>0</v>
      </c>
    </row>
    <row r="17" spans="1:4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F17">
        <f t="shared" si="6"/>
        <v>11</v>
      </c>
      <c r="AG17" s="8">
        <f t="shared" si="1"/>
        <v>0</v>
      </c>
      <c r="AH17" s="8">
        <f t="shared" si="4"/>
        <v>0</v>
      </c>
      <c r="AI17" s="8">
        <f t="shared" si="2"/>
        <v>0</v>
      </c>
      <c r="AJ17" s="8">
        <f t="shared" si="5"/>
        <v>0</v>
      </c>
      <c r="AK17" s="8">
        <f t="shared" si="3"/>
        <v>0</v>
      </c>
      <c r="AO17" s="15">
        <f>AVERAGE(AO5:AO16)</f>
        <v>0</v>
      </c>
    </row>
    <row r="18" spans="1:3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F18">
        <f t="shared" si="6"/>
        <v>12</v>
      </c>
      <c r="AG18" s="8">
        <f t="shared" si="1"/>
        <v>0</v>
      </c>
      <c r="AH18" s="8">
        <f t="shared" si="4"/>
        <v>0</v>
      </c>
      <c r="AI18" s="8">
        <f t="shared" si="2"/>
        <v>0</v>
      </c>
      <c r="AJ18" s="8">
        <f t="shared" si="5"/>
        <v>0</v>
      </c>
      <c r="AK18" s="8">
        <f t="shared" si="3"/>
        <v>0</v>
      </c>
    </row>
    <row r="19" spans="1:37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F19">
        <f t="shared" si="6"/>
        <v>13</v>
      </c>
      <c r="AG19" s="8">
        <f t="shared" si="1"/>
        <v>0</v>
      </c>
      <c r="AH19" s="8">
        <f t="shared" si="4"/>
        <v>0</v>
      </c>
      <c r="AI19" s="8">
        <f t="shared" si="2"/>
        <v>0</v>
      </c>
      <c r="AJ19" s="8">
        <f t="shared" si="5"/>
        <v>0</v>
      </c>
      <c r="AK19" s="8">
        <f t="shared" si="3"/>
        <v>0</v>
      </c>
    </row>
    <row r="20" spans="1:3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AF20">
        <f t="shared" si="6"/>
        <v>14</v>
      </c>
      <c r="AG20" s="8">
        <f t="shared" si="1"/>
        <v>0</v>
      </c>
      <c r="AH20" s="8">
        <f t="shared" si="4"/>
        <v>0</v>
      </c>
      <c r="AI20" s="8">
        <f t="shared" si="2"/>
        <v>0</v>
      </c>
      <c r="AJ20" s="8">
        <f t="shared" si="5"/>
        <v>0</v>
      </c>
      <c r="AK20" s="8">
        <f t="shared" si="3"/>
        <v>0</v>
      </c>
    </row>
    <row r="21" spans="1:37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F21">
        <f t="shared" si="6"/>
        <v>15</v>
      </c>
      <c r="AG21" s="8">
        <f t="shared" si="1"/>
        <v>0</v>
      </c>
      <c r="AH21" s="8">
        <f t="shared" si="4"/>
        <v>0</v>
      </c>
      <c r="AI21" s="8">
        <f t="shared" si="2"/>
        <v>0</v>
      </c>
      <c r="AJ21" s="8">
        <f t="shared" si="5"/>
        <v>0</v>
      </c>
      <c r="AK21" s="8">
        <f t="shared" si="3"/>
        <v>0</v>
      </c>
    </row>
    <row r="22" spans="1:37" ht="15">
      <c r="A22" s="37" t="s">
        <v>16</v>
      </c>
      <c r="B22" s="38"/>
      <c r="C22" s="29"/>
      <c r="D22" s="2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AF22">
        <f t="shared" si="6"/>
        <v>16</v>
      </c>
      <c r="AG22" s="8">
        <f t="shared" si="1"/>
        <v>0</v>
      </c>
      <c r="AH22" s="8">
        <f t="shared" si="4"/>
        <v>0</v>
      </c>
      <c r="AI22" s="8">
        <f t="shared" si="2"/>
        <v>0</v>
      </c>
      <c r="AJ22" s="8">
        <f t="shared" si="5"/>
        <v>0</v>
      </c>
      <c r="AK22" s="8">
        <f t="shared" si="3"/>
        <v>0</v>
      </c>
    </row>
    <row r="23" spans="1:37" ht="15">
      <c r="A23" s="39"/>
      <c r="B23" s="40"/>
      <c r="C23" s="29"/>
      <c r="D23" s="2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F23">
        <f t="shared" si="6"/>
        <v>17</v>
      </c>
      <c r="AG23" s="8">
        <f t="shared" si="1"/>
        <v>0</v>
      </c>
      <c r="AH23" s="8">
        <f t="shared" si="4"/>
        <v>0</v>
      </c>
      <c r="AI23" s="8">
        <f t="shared" si="2"/>
        <v>0</v>
      </c>
      <c r="AJ23" s="8">
        <f t="shared" si="5"/>
        <v>0</v>
      </c>
      <c r="AK23" s="8">
        <f t="shared" si="3"/>
        <v>0</v>
      </c>
    </row>
    <row r="24" spans="1:37" ht="15.75" thickBot="1">
      <c r="A24" s="41"/>
      <c r="B24" s="4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AF24">
        <f t="shared" si="6"/>
        <v>18</v>
      </c>
      <c r="AG24" s="8">
        <f t="shared" si="1"/>
        <v>0</v>
      </c>
      <c r="AH24" s="8">
        <f t="shared" si="4"/>
        <v>0</v>
      </c>
      <c r="AI24" s="8">
        <f t="shared" si="2"/>
        <v>0</v>
      </c>
      <c r="AJ24" s="8">
        <f t="shared" si="5"/>
        <v>0</v>
      </c>
      <c r="AK24" s="8">
        <f t="shared" si="3"/>
        <v>0</v>
      </c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F25">
        <f t="shared" si="6"/>
        <v>19</v>
      </c>
      <c r="AG25" s="8">
        <f t="shared" si="1"/>
        <v>0</v>
      </c>
      <c r="AH25" s="8">
        <f t="shared" si="4"/>
        <v>0</v>
      </c>
      <c r="AI25" s="8">
        <f t="shared" si="2"/>
        <v>0</v>
      </c>
      <c r="AJ25" s="8">
        <f t="shared" si="5"/>
        <v>0</v>
      </c>
      <c r="AK25" s="8">
        <f t="shared" si="3"/>
        <v>0</v>
      </c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AF26">
        <f t="shared" si="6"/>
        <v>20</v>
      </c>
      <c r="AG26" s="8">
        <f t="shared" si="1"/>
        <v>0</v>
      </c>
      <c r="AH26" s="8">
        <f t="shared" si="4"/>
        <v>0</v>
      </c>
      <c r="AI26" s="8">
        <f t="shared" si="2"/>
        <v>0</v>
      </c>
      <c r="AJ26" s="8">
        <f t="shared" si="5"/>
        <v>0</v>
      </c>
      <c r="AK26" s="8">
        <f t="shared" si="3"/>
        <v>0</v>
      </c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AF27">
        <f t="shared" si="6"/>
        <v>21</v>
      </c>
      <c r="AG27" s="8">
        <f t="shared" si="1"/>
        <v>0</v>
      </c>
      <c r="AH27" s="8">
        <f t="shared" si="4"/>
        <v>0</v>
      </c>
      <c r="AI27" s="8">
        <f t="shared" si="2"/>
        <v>0</v>
      </c>
      <c r="AJ27" s="8">
        <f t="shared" si="5"/>
        <v>0</v>
      </c>
      <c r="AK27" s="8">
        <f t="shared" si="3"/>
        <v>0</v>
      </c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F28">
        <f t="shared" si="6"/>
        <v>22</v>
      </c>
      <c r="AG28" s="8">
        <f t="shared" si="1"/>
        <v>0</v>
      </c>
      <c r="AH28" s="8">
        <f t="shared" si="4"/>
        <v>0</v>
      </c>
      <c r="AI28" s="8">
        <f t="shared" si="2"/>
        <v>0</v>
      </c>
      <c r="AJ28" s="8">
        <f t="shared" si="5"/>
        <v>0</v>
      </c>
      <c r="AK28" s="8">
        <f t="shared" si="3"/>
        <v>0</v>
      </c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F29">
        <f t="shared" si="6"/>
        <v>23</v>
      </c>
      <c r="AG29" s="8">
        <f t="shared" si="1"/>
        <v>0</v>
      </c>
      <c r="AH29" s="8">
        <f t="shared" si="4"/>
        <v>0</v>
      </c>
      <c r="AI29" s="8">
        <f t="shared" si="2"/>
        <v>0</v>
      </c>
      <c r="AJ29" s="8">
        <f t="shared" si="5"/>
        <v>0</v>
      </c>
      <c r="AK29" s="8">
        <f t="shared" si="3"/>
        <v>0</v>
      </c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F30">
        <f t="shared" si="6"/>
        <v>24</v>
      </c>
      <c r="AG30" s="8">
        <f t="shared" si="1"/>
        <v>0</v>
      </c>
      <c r="AH30" s="8">
        <f t="shared" si="4"/>
        <v>0</v>
      </c>
      <c r="AI30" s="8">
        <f t="shared" si="2"/>
        <v>0</v>
      </c>
      <c r="AJ30" s="8">
        <f t="shared" si="5"/>
        <v>0</v>
      </c>
      <c r="AK30" s="8">
        <f t="shared" si="3"/>
        <v>0</v>
      </c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F31">
        <f t="shared" si="6"/>
        <v>25</v>
      </c>
      <c r="AG31" s="8">
        <f t="shared" si="1"/>
        <v>0</v>
      </c>
      <c r="AH31" s="8">
        <f t="shared" si="4"/>
        <v>0</v>
      </c>
      <c r="AI31" s="8">
        <f t="shared" si="2"/>
        <v>0</v>
      </c>
      <c r="AJ31" s="8">
        <f t="shared" si="5"/>
        <v>0</v>
      </c>
      <c r="AK31" s="8">
        <f t="shared" si="3"/>
        <v>0</v>
      </c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F32">
        <f t="shared" si="6"/>
        <v>26</v>
      </c>
      <c r="AG32" s="8">
        <f t="shared" si="1"/>
        <v>0</v>
      </c>
      <c r="AH32" s="8">
        <f t="shared" si="4"/>
        <v>0</v>
      </c>
      <c r="AI32" s="8">
        <f t="shared" si="2"/>
        <v>0</v>
      </c>
      <c r="AJ32" s="8">
        <f t="shared" si="5"/>
        <v>0</v>
      </c>
      <c r="AK32" s="8">
        <f t="shared" si="3"/>
        <v>0</v>
      </c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F33">
        <f t="shared" si="6"/>
        <v>27</v>
      </c>
      <c r="AG33" s="8">
        <f t="shared" si="1"/>
        <v>0</v>
      </c>
      <c r="AH33" s="8">
        <f t="shared" si="4"/>
        <v>0</v>
      </c>
      <c r="AI33" s="8">
        <f t="shared" si="2"/>
        <v>0</v>
      </c>
      <c r="AJ33" s="8">
        <f t="shared" si="5"/>
        <v>0</v>
      </c>
      <c r="AK33" s="8">
        <f t="shared" si="3"/>
        <v>0</v>
      </c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AF34">
        <f t="shared" si="6"/>
        <v>28</v>
      </c>
      <c r="AG34" s="8">
        <f t="shared" si="1"/>
        <v>0</v>
      </c>
      <c r="AH34" s="8">
        <f t="shared" si="4"/>
        <v>0</v>
      </c>
      <c r="AI34" s="8">
        <f t="shared" si="2"/>
        <v>0</v>
      </c>
      <c r="AJ34" s="8">
        <f t="shared" si="5"/>
        <v>0</v>
      </c>
      <c r="AK34" s="8">
        <f t="shared" si="3"/>
        <v>0</v>
      </c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AF35">
        <f t="shared" si="6"/>
        <v>29</v>
      </c>
      <c r="AG35" s="8">
        <f t="shared" si="1"/>
        <v>0</v>
      </c>
      <c r="AH35" s="8">
        <f t="shared" si="4"/>
        <v>0</v>
      </c>
      <c r="AI35" s="8">
        <f t="shared" si="2"/>
        <v>0</v>
      </c>
      <c r="AJ35" s="8">
        <f t="shared" si="5"/>
        <v>0</v>
      </c>
      <c r="AK35" s="8">
        <f t="shared" si="3"/>
        <v>0</v>
      </c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AF36">
        <f t="shared" si="6"/>
        <v>30</v>
      </c>
      <c r="AG36" s="8">
        <f t="shared" si="1"/>
        <v>0</v>
      </c>
      <c r="AH36" s="8">
        <f t="shared" si="4"/>
        <v>0</v>
      </c>
      <c r="AI36" s="8">
        <f t="shared" si="2"/>
        <v>0</v>
      </c>
      <c r="AJ36" s="8">
        <f t="shared" si="5"/>
        <v>0</v>
      </c>
      <c r="AK36" s="8">
        <f t="shared" si="3"/>
        <v>0</v>
      </c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AF37">
        <f t="shared" si="6"/>
        <v>31</v>
      </c>
      <c r="AG37" s="8">
        <f t="shared" si="1"/>
        <v>0</v>
      </c>
      <c r="AH37" s="8">
        <f t="shared" si="4"/>
        <v>0</v>
      </c>
      <c r="AI37" s="8">
        <f t="shared" si="2"/>
        <v>0</v>
      </c>
      <c r="AJ37" s="8">
        <f t="shared" si="5"/>
        <v>0</v>
      </c>
      <c r="AK37" s="8">
        <f t="shared" si="3"/>
        <v>0</v>
      </c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AF38">
        <f t="shared" si="6"/>
        <v>32</v>
      </c>
      <c r="AG38" s="8">
        <f t="shared" si="1"/>
        <v>0</v>
      </c>
      <c r="AH38" s="8">
        <f t="shared" si="4"/>
        <v>0</v>
      </c>
      <c r="AI38" s="8">
        <f t="shared" si="2"/>
        <v>0</v>
      </c>
      <c r="AJ38" s="8">
        <f t="shared" si="5"/>
        <v>0</v>
      </c>
      <c r="AK38" s="8">
        <f t="shared" si="3"/>
        <v>0</v>
      </c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AF39">
        <f t="shared" si="6"/>
        <v>33</v>
      </c>
      <c r="AG39" s="8">
        <f t="shared" si="1"/>
        <v>0</v>
      </c>
      <c r="AH39" s="8">
        <f t="shared" si="4"/>
        <v>0</v>
      </c>
      <c r="AI39" s="8">
        <f t="shared" si="2"/>
        <v>0</v>
      </c>
      <c r="AJ39" s="8">
        <f t="shared" si="5"/>
        <v>0</v>
      </c>
      <c r="AK39" s="8">
        <f t="shared" si="3"/>
        <v>0</v>
      </c>
    </row>
    <row r="40" spans="1:3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AF40">
        <f t="shared" si="6"/>
        <v>34</v>
      </c>
      <c r="AG40" s="8">
        <f t="shared" si="1"/>
        <v>0</v>
      </c>
      <c r="AH40" s="8">
        <f t="shared" si="4"/>
        <v>0</v>
      </c>
      <c r="AI40" s="8">
        <f t="shared" si="2"/>
        <v>0</v>
      </c>
      <c r="AJ40" s="8">
        <f t="shared" si="5"/>
        <v>0</v>
      </c>
      <c r="AK40" s="8">
        <f t="shared" si="3"/>
        <v>0</v>
      </c>
    </row>
    <row r="41" spans="1:3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AF41">
        <f t="shared" si="6"/>
        <v>35</v>
      </c>
      <c r="AG41" s="8">
        <f t="shared" si="1"/>
        <v>0</v>
      </c>
      <c r="AH41" s="8">
        <f t="shared" si="4"/>
        <v>0</v>
      </c>
      <c r="AI41" s="8">
        <f t="shared" si="2"/>
        <v>0</v>
      </c>
      <c r="AJ41" s="8">
        <f t="shared" si="5"/>
        <v>0</v>
      </c>
      <c r="AK41" s="8">
        <f t="shared" si="3"/>
        <v>0</v>
      </c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3" ht="15">
      <c r="A329" s="1"/>
      <c r="B329" s="1"/>
      <c r="C329" s="1"/>
    </row>
    <row r="330" ht="15">
      <c r="B330" s="1"/>
    </row>
  </sheetData>
  <sheetProtection/>
  <mergeCells count="4">
    <mergeCell ref="C22:D23"/>
    <mergeCell ref="A1:T3"/>
    <mergeCell ref="AN4:AP4"/>
    <mergeCell ref="A22:B2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Schmidt</dc:creator>
  <cp:keywords/>
  <dc:description/>
  <cp:lastModifiedBy>Don Schmidt</cp:lastModifiedBy>
  <dcterms:created xsi:type="dcterms:W3CDTF">2014-11-19T18:23:01Z</dcterms:created>
  <dcterms:modified xsi:type="dcterms:W3CDTF">2015-09-09T19:42:11Z</dcterms:modified>
  <cp:category/>
  <cp:version/>
  <cp:contentType/>
  <cp:contentStatus/>
</cp:coreProperties>
</file>